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 activeTab="1"/>
  </bookViews>
  <sheets>
    <sheet name="先読みｼｰﾄ" sheetId="3" r:id="rId1"/>
    <sheet name="曜日平均計算" sheetId="2" r:id="rId2"/>
  </sheets>
  <definedNames>
    <definedName name="_xlnm._FilterDatabase" localSheetId="0" hidden="1">先読みｼｰﾄ!$A$6:$E$38</definedName>
    <definedName name="_xlnm._FilterDatabase" localSheetId="1" hidden="1">曜日平均計算!$A$1:$E$99</definedName>
  </definedNames>
  <calcPr calcId="125725"/>
</workbook>
</file>

<file path=xl/calcChain.xml><?xml version="1.0" encoding="utf-8"?>
<calcChain xmlns="http://schemas.openxmlformats.org/spreadsheetml/2006/main">
  <c r="E9" i="3"/>
  <c r="E16"/>
  <c r="E22"/>
  <c r="E23"/>
  <c r="E30"/>
  <c r="E37"/>
  <c r="D9"/>
  <c r="D16"/>
  <c r="D22"/>
  <c r="D23"/>
  <c r="D30"/>
  <c r="D37"/>
  <c r="D107" i="2"/>
  <c r="E107"/>
  <c r="D108"/>
  <c r="E108"/>
  <c r="D106"/>
  <c r="F102"/>
  <c r="D102"/>
  <c r="F108"/>
  <c r="F107"/>
  <c r="F106"/>
  <c r="F105"/>
  <c r="F104"/>
  <c r="F103"/>
  <c r="D105"/>
  <c r="D104"/>
  <c r="D103"/>
  <c r="F7" i="3"/>
  <c r="G7"/>
  <c r="E106" i="2"/>
  <c r="E105"/>
  <c r="E104"/>
  <c r="E103"/>
  <c r="E102"/>
  <c r="G105" l="1"/>
  <c r="G104"/>
  <c r="G106"/>
  <c r="H106"/>
  <c r="H102"/>
  <c r="H107"/>
  <c r="H103"/>
  <c r="G107"/>
  <c r="H108"/>
  <c r="G103"/>
  <c r="G108"/>
  <c r="G102"/>
  <c r="H105"/>
  <c r="H104"/>
  <c r="D25" i="3" l="1"/>
  <c r="D32"/>
  <c r="D11"/>
  <c r="D18"/>
  <c r="E20"/>
  <c r="E27"/>
  <c r="E34"/>
  <c r="E13"/>
  <c r="D33"/>
  <c r="D12"/>
  <c r="D19"/>
  <c r="D26"/>
  <c r="D17"/>
  <c r="D24"/>
  <c r="D31"/>
  <c r="D10"/>
  <c r="D38"/>
  <c r="E36"/>
  <c r="E15"/>
  <c r="E8"/>
  <c r="E29"/>
  <c r="E32"/>
  <c r="E11"/>
  <c r="E18"/>
  <c r="E25"/>
  <c r="E12"/>
  <c r="E19"/>
  <c r="E26"/>
  <c r="E33"/>
  <c r="D29"/>
  <c r="D36"/>
  <c r="D15"/>
  <c r="D8"/>
  <c r="E28"/>
  <c r="E35"/>
  <c r="E14"/>
  <c r="E21"/>
  <c r="D13"/>
  <c r="D20"/>
  <c r="D27"/>
  <c r="D34"/>
  <c r="E24"/>
  <c r="E31"/>
  <c r="E10"/>
  <c r="E38"/>
  <c r="E17"/>
  <c r="D21"/>
  <c r="D28"/>
  <c r="D35"/>
  <c r="D14"/>
  <c r="D7" l="1"/>
  <c r="D3" s="1"/>
  <c r="E7"/>
  <c r="D4" s="1"/>
</calcChain>
</file>

<file path=xl/sharedStrings.xml><?xml version="1.0" encoding="utf-8"?>
<sst xmlns="http://schemas.openxmlformats.org/spreadsheetml/2006/main" count="124" uniqueCount="30">
  <si>
    <t>水</t>
  </si>
  <si>
    <t>木</t>
  </si>
  <si>
    <t>金</t>
  </si>
  <si>
    <t>土</t>
  </si>
  <si>
    <t>営業or休み</t>
    <rPh sb="0" eb="2">
      <t>エイギョウ</t>
    </rPh>
    <rPh sb="4" eb="5">
      <t>ヤス</t>
    </rPh>
    <phoneticPr fontId="2"/>
  </si>
  <si>
    <t>木</t>
    <rPh sb="0" eb="1">
      <t>モク</t>
    </rPh>
    <phoneticPr fontId="2"/>
  </si>
  <si>
    <t>日</t>
  </si>
  <si>
    <t>月</t>
  </si>
  <si>
    <t>火</t>
  </si>
  <si>
    <t>日付</t>
    <rPh sb="0" eb="2">
      <t>ヒヅケ</t>
    </rPh>
    <phoneticPr fontId="2"/>
  </si>
  <si>
    <t>曜日</t>
    <rPh sb="0" eb="2">
      <t>ヨウビ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</si>
  <si>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</si>
  <si>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</si>
  <si>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日数</t>
    <rPh sb="0" eb="2">
      <t>ニッスウ</t>
    </rPh>
    <phoneticPr fontId="2"/>
  </si>
  <si>
    <t>平均</t>
    <rPh sb="0" eb="2">
      <t>ヘイキン</t>
    </rPh>
    <phoneticPr fontId="2"/>
  </si>
  <si>
    <t>日付</t>
    <rPh sb="0" eb="2">
      <t>ヒヅケ</t>
    </rPh>
    <phoneticPr fontId="2"/>
  </si>
  <si>
    <t>客数</t>
    <rPh sb="0" eb="2">
      <t>キャクスウ</t>
    </rPh>
    <phoneticPr fontId="2"/>
  </si>
  <si>
    <t>売上</t>
    <rPh sb="0" eb="2">
      <t>ウリアゲ</t>
    </rPh>
    <phoneticPr fontId="2"/>
  </si>
  <si>
    <t>季節変動</t>
    <rPh sb="0" eb="2">
      <t>キセツ</t>
    </rPh>
    <rPh sb="2" eb="4">
      <t>ヘンドウ</t>
    </rPh>
    <phoneticPr fontId="2"/>
  </si>
  <si>
    <t>休</t>
    <rPh sb="0" eb="1">
      <t>ヤス</t>
    </rPh>
    <phoneticPr fontId="2"/>
  </si>
  <si>
    <t>曜日</t>
    <rPh sb="0" eb="2">
      <t>ヨウビ</t>
    </rPh>
    <phoneticPr fontId="2"/>
  </si>
  <si>
    <t>水</t>
    <rPh sb="0" eb="1">
      <t>スイ</t>
    </rPh>
    <phoneticPr fontId="2"/>
  </si>
  <si>
    <t>実績売上</t>
    <rPh sb="0" eb="2">
      <t>ジッセキ</t>
    </rPh>
    <rPh sb="2" eb="4">
      <t>ウリアゲ</t>
    </rPh>
    <phoneticPr fontId="2"/>
  </si>
  <si>
    <t>残り日数の予測売上</t>
    <rPh sb="0" eb="1">
      <t>ノコ</t>
    </rPh>
    <rPh sb="2" eb="4">
      <t>ニッスウ</t>
    </rPh>
    <rPh sb="5" eb="7">
      <t>ヨソク</t>
    </rPh>
    <rPh sb="7" eb="9">
      <t>ウリアゲ</t>
    </rPh>
    <phoneticPr fontId="2"/>
  </si>
  <si>
    <t>残り日数の予測客数</t>
    <rPh sb="0" eb="1">
      <t>ノコ</t>
    </rPh>
    <rPh sb="2" eb="4">
      <t>ニッスウ</t>
    </rPh>
    <rPh sb="5" eb="7">
      <t>ヨソク</t>
    </rPh>
    <rPh sb="7" eb="9">
      <t>キャクスウ</t>
    </rPh>
    <phoneticPr fontId="2"/>
  </si>
  <si>
    <t>実績客数</t>
    <rPh sb="0" eb="2">
      <t>ジッセキ</t>
    </rPh>
    <rPh sb="2" eb="4">
      <t>キャクスウ</t>
    </rPh>
    <phoneticPr fontId="2"/>
  </si>
  <si>
    <t>今月の先読み客数</t>
    <rPh sb="0" eb="2">
      <t>コンゲツ</t>
    </rPh>
    <rPh sb="3" eb="5">
      <t>サキヨ</t>
    </rPh>
    <rPh sb="6" eb="8">
      <t>キャクスウ</t>
    </rPh>
    <phoneticPr fontId="2"/>
  </si>
  <si>
    <t>今月の先読み売上</t>
    <rPh sb="0" eb="2">
      <t>コンゲツ</t>
    </rPh>
    <rPh sb="3" eb="5">
      <t>サキヨ</t>
    </rPh>
    <rPh sb="6" eb="8">
      <t>ウリアゲ</t>
    </rPh>
    <phoneticPr fontId="2"/>
  </si>
  <si>
    <t>月</t>
    <rPh sb="0" eb="1">
      <t>ゲツ</t>
    </rPh>
    <phoneticPr fontId="2"/>
  </si>
  <si>
    <t>火</t>
    <phoneticPr fontId="2"/>
  </si>
</sst>
</file>

<file path=xl/styles.xml><?xml version="1.0" encoding="utf-8"?>
<styleSheet xmlns="http://schemas.openxmlformats.org/spreadsheetml/2006/main">
  <numFmts count="2">
    <numFmt numFmtId="176" formatCode="aaa"/>
    <numFmt numFmtId="177" formatCode="#,##0.0;[Red]\-#,##0.0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5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0" fontId="0" fillId="0" borderId="0" xfId="0" applyFill="1">
      <alignment vertical="center"/>
    </xf>
    <xf numFmtId="38" fontId="0" fillId="0" borderId="0" xfId="1" applyFont="1" applyFill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5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4" borderId="1" xfId="1" applyFont="1" applyFill="1" applyBorder="1">
      <alignment vertical="center"/>
    </xf>
    <xf numFmtId="38" fontId="0" fillId="4" borderId="2" xfId="1" applyFont="1" applyFill="1" applyBorder="1">
      <alignment vertical="center"/>
    </xf>
    <xf numFmtId="38" fontId="3" fillId="5" borderId="1" xfId="1" applyFont="1" applyFill="1" applyBorder="1">
      <alignment vertical="center"/>
    </xf>
    <xf numFmtId="177" fontId="0" fillId="0" borderId="0" xfId="1" applyNumberFormat="1" applyFont="1" applyAlignment="1">
      <alignment horizontal="center" vertical="center"/>
    </xf>
    <xf numFmtId="0" fontId="4" fillId="0" borderId="0" xfId="0" applyFont="1" applyFill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zoomScale="120" zoomScaleNormal="120" workbookViewId="0">
      <selection activeCell="D8" sqref="D8"/>
    </sheetView>
  </sheetViews>
  <sheetFormatPr defaultRowHeight="13.5"/>
  <cols>
    <col min="2" max="3" width="4.625" customWidth="1"/>
    <col min="4" max="4" width="13" style="2" customWidth="1"/>
    <col min="5" max="7" width="13" style="1" customWidth="1"/>
  </cols>
  <sheetData>
    <row r="1" spans="1:7" s="5" customFormat="1" ht="18.75">
      <c r="A1" s="32" t="s">
        <v>18</v>
      </c>
      <c r="B1" s="33"/>
      <c r="C1" s="33"/>
      <c r="D1" s="31"/>
      <c r="E1" s="31"/>
      <c r="F1" s="31"/>
      <c r="G1" s="31"/>
    </row>
    <row r="2" spans="1:7">
      <c r="D2" s="23"/>
    </row>
    <row r="3" spans="1:7" ht="30.75">
      <c r="A3" s="35" t="s">
        <v>26</v>
      </c>
      <c r="B3" s="35"/>
      <c r="C3" s="35"/>
      <c r="D3" s="34" t="e">
        <f>D7+F7</f>
        <v>#N/A</v>
      </c>
      <c r="E3" s="34"/>
      <c r="F3" s="34"/>
      <c r="G3" s="34"/>
    </row>
    <row r="4" spans="1:7" ht="30.75">
      <c r="A4" s="35" t="s">
        <v>27</v>
      </c>
      <c r="B4" s="35"/>
      <c r="C4" s="35"/>
      <c r="D4" s="34" t="e">
        <f>E7+G7</f>
        <v>#N/A</v>
      </c>
      <c r="E4" s="34"/>
      <c r="F4" s="34"/>
      <c r="G4" s="34"/>
    </row>
    <row r="6" spans="1:7" ht="19.5" customHeight="1">
      <c r="A6" s="29" t="s">
        <v>15</v>
      </c>
      <c r="B6" s="29" t="s">
        <v>20</v>
      </c>
      <c r="C6" s="29" t="s">
        <v>19</v>
      </c>
      <c r="D6" s="26" t="s">
        <v>24</v>
      </c>
      <c r="E6" s="27" t="s">
        <v>23</v>
      </c>
      <c r="F6" s="4" t="s">
        <v>25</v>
      </c>
      <c r="G6" s="4" t="s">
        <v>22</v>
      </c>
    </row>
    <row r="7" spans="1:7" s="24" customFormat="1" ht="18.75">
      <c r="A7" s="30"/>
      <c r="B7" s="30"/>
      <c r="C7" s="30"/>
      <c r="D7" s="25" t="e">
        <f>SUM(D8:D38)</f>
        <v>#N/A</v>
      </c>
      <c r="E7" s="25" t="e">
        <f t="shared" ref="E7" si="0">SUM(E8:E38)</f>
        <v>#N/A</v>
      </c>
      <c r="F7" s="25">
        <f>SUM(F8:F38)</f>
        <v>0</v>
      </c>
      <c r="G7" s="25">
        <f>SUM(G8:G38)</f>
        <v>0</v>
      </c>
    </row>
    <row r="8" spans="1:7">
      <c r="A8" s="6"/>
      <c r="B8" s="3"/>
      <c r="C8" s="3"/>
      <c r="D8" s="4" t="e">
        <f>IF(F8="",IF(C8="",VLOOKUP(B8,曜日平均計算!B$102:H$108,6,FALSE)*$D$1,"0"),"")</f>
        <v>#N/A</v>
      </c>
      <c r="E8" s="28" t="e">
        <f>IF(G8="",IF(C8="",VLOOKUP(B8,曜日平均計算!B$102:H$108,7,FALSE)*$D$1,"0"),"")</f>
        <v>#N/A</v>
      </c>
      <c r="F8" s="7"/>
      <c r="G8" s="7"/>
    </row>
    <row r="9" spans="1:7">
      <c r="A9" s="6"/>
      <c r="B9" s="3"/>
      <c r="C9" s="3"/>
      <c r="D9" s="4" t="e">
        <f>IF(F9="",IF(C9="",VLOOKUP(B9,曜日平均計算!B$102:H$108,6,FALSE)*$D$1,"0"),"")</f>
        <v>#N/A</v>
      </c>
      <c r="E9" s="28" t="e">
        <f>IF(G9="",IF(C9="",VLOOKUP(B9,曜日平均計算!B$102:H$108,7,FALSE)*$D$1,"0"),"")</f>
        <v>#N/A</v>
      </c>
      <c r="F9" s="7"/>
      <c r="G9" s="7"/>
    </row>
    <row r="10" spans="1:7">
      <c r="A10" s="6"/>
      <c r="B10" s="3"/>
      <c r="C10" s="3"/>
      <c r="D10" s="4" t="e">
        <f>IF(F10="",IF(C10="",VLOOKUP(B10,曜日平均計算!B$102:H$108,6,FALSE)*$D$1,"0"),"")</f>
        <v>#N/A</v>
      </c>
      <c r="E10" s="28" t="e">
        <f>IF(G10="",IF(C10="",VLOOKUP(B10,曜日平均計算!B$102:H$108,7,FALSE)*$D$1,"0"),"")</f>
        <v>#N/A</v>
      </c>
      <c r="F10" s="7"/>
      <c r="G10" s="7"/>
    </row>
    <row r="11" spans="1:7">
      <c r="A11" s="6"/>
      <c r="B11" s="3"/>
      <c r="C11" s="3"/>
      <c r="D11" s="4" t="e">
        <f>IF(F11="",IF(C11="",VLOOKUP(B11,曜日平均計算!B$102:H$108,6,FALSE)*$D$1,"0"),"")</f>
        <v>#N/A</v>
      </c>
      <c r="E11" s="28" t="e">
        <f>IF(G11="",IF(C11="",VLOOKUP(B11,曜日平均計算!B$102:H$108,7,FALSE)*$D$1,"0"),"")</f>
        <v>#N/A</v>
      </c>
      <c r="F11" s="7"/>
      <c r="G11" s="7"/>
    </row>
    <row r="12" spans="1:7">
      <c r="A12" s="6"/>
      <c r="B12" s="3"/>
      <c r="C12" s="3"/>
      <c r="D12" s="4" t="e">
        <f>IF(F12="",IF(C12="",VLOOKUP(B12,曜日平均計算!B$102:H$108,6,FALSE)*$D$1,"0"),"")</f>
        <v>#N/A</v>
      </c>
      <c r="E12" s="28" t="e">
        <f>IF(G12="",IF(C12="",VLOOKUP(B12,曜日平均計算!B$102:H$108,7,FALSE)*$D$1,"0"),"")</f>
        <v>#N/A</v>
      </c>
      <c r="F12" s="7"/>
      <c r="G12" s="7"/>
    </row>
    <row r="13" spans="1:7">
      <c r="A13" s="6"/>
      <c r="B13" s="3"/>
      <c r="C13" s="3"/>
      <c r="D13" s="4" t="e">
        <f>IF(F13="",IF(C13="",VLOOKUP(B13,曜日平均計算!B$102:H$108,6,FALSE)*$D$1,"0"),"")</f>
        <v>#N/A</v>
      </c>
      <c r="E13" s="28" t="e">
        <f>IF(G13="",IF(C13="",VLOOKUP(B13,曜日平均計算!B$102:H$108,7,FALSE)*$D$1,"0"),"")</f>
        <v>#N/A</v>
      </c>
      <c r="F13" s="7"/>
      <c r="G13" s="7"/>
    </row>
    <row r="14" spans="1:7">
      <c r="A14" s="6"/>
      <c r="B14" s="3"/>
      <c r="C14" s="3"/>
      <c r="D14" s="4" t="e">
        <f>IF(F14="",IF(C14="",VLOOKUP(B14,曜日平均計算!B$102:H$108,6,FALSE)*$D$1,"0"),"")</f>
        <v>#N/A</v>
      </c>
      <c r="E14" s="28" t="e">
        <f>IF(G14="",IF(C14="",VLOOKUP(B14,曜日平均計算!B$102:H$108,7,FALSE)*$D$1,"0"),"")</f>
        <v>#N/A</v>
      </c>
      <c r="F14" s="7"/>
      <c r="G14" s="7"/>
    </row>
    <row r="15" spans="1:7">
      <c r="A15" s="6"/>
      <c r="B15" s="3"/>
      <c r="C15" s="3"/>
      <c r="D15" s="4" t="e">
        <f>IF(F15="",IF(C15="",VLOOKUP(B15,曜日平均計算!B$102:H$108,6,FALSE)*$D$1,"0"),"")</f>
        <v>#N/A</v>
      </c>
      <c r="E15" s="28" t="e">
        <f>IF(G15="",IF(C15="",VLOOKUP(B15,曜日平均計算!B$102:H$108,7,FALSE)*$D$1,"0"),"")</f>
        <v>#N/A</v>
      </c>
      <c r="F15" s="7"/>
      <c r="G15" s="7"/>
    </row>
    <row r="16" spans="1:7">
      <c r="A16" s="6"/>
      <c r="B16" s="3"/>
      <c r="C16" s="3"/>
      <c r="D16" s="4" t="e">
        <f>IF(F16="",IF(C16="",VLOOKUP(B16,曜日平均計算!B$102:H$108,6,FALSE)*$D$1,"0"),"")</f>
        <v>#N/A</v>
      </c>
      <c r="E16" s="28" t="e">
        <f>IF(G16="",IF(C16="",VLOOKUP(B16,曜日平均計算!B$102:H$108,7,FALSE)*$D$1,"0"),"")</f>
        <v>#N/A</v>
      </c>
      <c r="F16" s="7"/>
      <c r="G16" s="7"/>
    </row>
    <row r="17" spans="1:7">
      <c r="A17" s="6"/>
      <c r="B17" s="3"/>
      <c r="C17" s="3"/>
      <c r="D17" s="4" t="e">
        <f>IF(F17="",IF(C17="",VLOOKUP(B17,曜日平均計算!B$102:H$108,6,FALSE)*$D$1,"0"),"")</f>
        <v>#N/A</v>
      </c>
      <c r="E17" s="28" t="e">
        <f>IF(G17="",IF(C17="",VLOOKUP(B17,曜日平均計算!B$102:H$108,7,FALSE)*$D$1,"0"),"")</f>
        <v>#N/A</v>
      </c>
      <c r="F17" s="7"/>
      <c r="G17" s="7"/>
    </row>
    <row r="18" spans="1:7">
      <c r="A18" s="6"/>
      <c r="B18" s="3"/>
      <c r="C18" s="3"/>
      <c r="D18" s="4" t="e">
        <f>IF(F18="",IF(C18="",VLOOKUP(B18,曜日平均計算!B$102:H$108,6,FALSE)*$D$1,"0"),"")</f>
        <v>#N/A</v>
      </c>
      <c r="E18" s="28" t="e">
        <f>IF(G18="",IF(C18="",VLOOKUP(B18,曜日平均計算!B$102:H$108,7,FALSE)*$D$1,"0"),"")</f>
        <v>#N/A</v>
      </c>
      <c r="F18" s="7"/>
      <c r="G18" s="7"/>
    </row>
    <row r="19" spans="1:7">
      <c r="A19" s="6"/>
      <c r="B19" s="3"/>
      <c r="C19" s="3"/>
      <c r="D19" s="4" t="e">
        <f>IF(F19="",IF(C19="",VLOOKUP(B19,曜日平均計算!B$102:H$108,6,FALSE)*$D$1,"0"),"")</f>
        <v>#N/A</v>
      </c>
      <c r="E19" s="28" t="e">
        <f>IF(G19="",IF(C19="",VLOOKUP(B19,曜日平均計算!B$102:H$108,7,FALSE)*$D$1,"0"),"")</f>
        <v>#N/A</v>
      </c>
      <c r="F19" s="7"/>
      <c r="G19" s="7"/>
    </row>
    <row r="20" spans="1:7">
      <c r="A20" s="6"/>
      <c r="B20" s="3"/>
      <c r="C20" s="3"/>
      <c r="D20" s="4" t="e">
        <f>IF(F20="",IF(C20="",VLOOKUP(B20,曜日平均計算!B$102:H$108,6,FALSE)*$D$1,"0"),"")</f>
        <v>#N/A</v>
      </c>
      <c r="E20" s="28" t="e">
        <f>IF(G20="",IF(C20="",VLOOKUP(B20,曜日平均計算!B$102:H$108,7,FALSE)*$D$1,"0"),"")</f>
        <v>#N/A</v>
      </c>
      <c r="F20" s="7"/>
      <c r="G20" s="7"/>
    </row>
    <row r="21" spans="1:7">
      <c r="A21" s="6"/>
      <c r="B21" s="3"/>
      <c r="C21" s="3"/>
      <c r="D21" s="4" t="e">
        <f>IF(F21="",IF(C21="",VLOOKUP(B21,曜日平均計算!B$102:H$108,6,FALSE)*$D$1,"0"),"")</f>
        <v>#N/A</v>
      </c>
      <c r="E21" s="28" t="e">
        <f>IF(G21="",IF(C21="",VLOOKUP(B21,曜日平均計算!B$102:H$108,7,FALSE)*$D$1,"0"),"")</f>
        <v>#N/A</v>
      </c>
      <c r="F21" s="7"/>
      <c r="G21" s="7"/>
    </row>
    <row r="22" spans="1:7">
      <c r="A22" s="6"/>
      <c r="B22" s="3"/>
      <c r="C22" s="3"/>
      <c r="D22" s="4" t="e">
        <f>IF(F22="",IF(C22="",VLOOKUP(B22,曜日平均計算!B$102:H$108,6,FALSE)*$D$1,"0"),"")</f>
        <v>#N/A</v>
      </c>
      <c r="E22" s="28" t="e">
        <f>IF(G22="",IF(C22="",VLOOKUP(B22,曜日平均計算!B$102:H$108,7,FALSE)*$D$1,"0"),"")</f>
        <v>#N/A</v>
      </c>
      <c r="F22" s="7"/>
      <c r="G22" s="7"/>
    </row>
    <row r="23" spans="1:7">
      <c r="A23" s="6"/>
      <c r="B23" s="3"/>
      <c r="C23" s="3"/>
      <c r="D23" s="4" t="e">
        <f>IF(F23="",IF(C23="",VLOOKUP(B23,曜日平均計算!B$102:H$108,6,FALSE)*$D$1,"0"),"")</f>
        <v>#N/A</v>
      </c>
      <c r="E23" s="28" t="e">
        <f>IF(G23="",IF(C23="",VLOOKUP(B23,曜日平均計算!B$102:H$108,7,FALSE)*$D$1,"0"),"")</f>
        <v>#N/A</v>
      </c>
      <c r="F23" s="7"/>
      <c r="G23" s="7"/>
    </row>
    <row r="24" spans="1:7">
      <c r="A24" s="6"/>
      <c r="B24" s="3"/>
      <c r="C24" s="3"/>
      <c r="D24" s="4" t="e">
        <f>IF(F24="",IF(C24="",VLOOKUP(B24,曜日平均計算!B$102:H$108,6,FALSE)*$D$1,"0"),"")</f>
        <v>#N/A</v>
      </c>
      <c r="E24" s="28" t="e">
        <f>IF(G24="",IF(C24="",VLOOKUP(B24,曜日平均計算!B$102:H$108,7,FALSE)*$D$1,"0"),"")</f>
        <v>#N/A</v>
      </c>
      <c r="F24" s="7"/>
      <c r="G24" s="7"/>
    </row>
    <row r="25" spans="1:7">
      <c r="A25" s="6"/>
      <c r="B25" s="3"/>
      <c r="C25" s="3"/>
      <c r="D25" s="4" t="e">
        <f>IF(F25="",IF(C25="",VLOOKUP(B25,曜日平均計算!B$102:H$108,6,FALSE)*$D$1,"0"),"")</f>
        <v>#N/A</v>
      </c>
      <c r="E25" s="28" t="e">
        <f>IF(G25="",IF(C25="",VLOOKUP(B25,曜日平均計算!B$102:H$108,7,FALSE)*$D$1,"0"),"")</f>
        <v>#N/A</v>
      </c>
      <c r="F25" s="7"/>
      <c r="G25" s="7"/>
    </row>
    <row r="26" spans="1:7">
      <c r="A26" s="6"/>
      <c r="B26" s="3"/>
      <c r="C26" s="3"/>
      <c r="D26" s="4" t="e">
        <f>IF(F26="",IF(C26="",VLOOKUP(B26,曜日平均計算!B$102:H$108,6,FALSE)*$D$1,"0"),"")</f>
        <v>#N/A</v>
      </c>
      <c r="E26" s="28" t="e">
        <f>IF(G26="",IF(C26="",VLOOKUP(B26,曜日平均計算!B$102:H$108,7,FALSE)*$D$1,"0"),"")</f>
        <v>#N/A</v>
      </c>
      <c r="F26" s="7"/>
      <c r="G26" s="7"/>
    </row>
    <row r="27" spans="1:7">
      <c r="A27" s="6"/>
      <c r="B27" s="3"/>
      <c r="C27" s="3"/>
      <c r="D27" s="4" t="e">
        <f>IF(F27="",IF(C27="",VLOOKUP(B27,曜日平均計算!B$102:H$108,6,FALSE)*$D$1,"0"),"")</f>
        <v>#N/A</v>
      </c>
      <c r="E27" s="28" t="e">
        <f>IF(G27="",IF(C27="",VLOOKUP(B27,曜日平均計算!B$102:H$108,7,FALSE)*$D$1,"0"),"")</f>
        <v>#N/A</v>
      </c>
      <c r="F27" s="7"/>
      <c r="G27" s="7"/>
    </row>
    <row r="28" spans="1:7">
      <c r="A28" s="6"/>
      <c r="B28" s="3"/>
      <c r="C28" s="3"/>
      <c r="D28" s="4" t="e">
        <f>IF(F28="",IF(C28="",VLOOKUP(B28,曜日平均計算!B$102:H$108,6,FALSE)*$D$1,"0"),"")</f>
        <v>#N/A</v>
      </c>
      <c r="E28" s="28" t="e">
        <f>IF(G28="",IF(C28="",VLOOKUP(B28,曜日平均計算!B$102:H$108,7,FALSE)*$D$1,"0"),"")</f>
        <v>#N/A</v>
      </c>
      <c r="F28" s="7"/>
      <c r="G28" s="7"/>
    </row>
    <row r="29" spans="1:7">
      <c r="A29" s="6"/>
      <c r="B29" s="3"/>
      <c r="C29" s="3"/>
      <c r="D29" s="4" t="e">
        <f>IF(F29="",IF(C29="",VLOOKUP(B29,曜日平均計算!B$102:H$108,6,FALSE)*$D$1,"0"),"")</f>
        <v>#N/A</v>
      </c>
      <c r="E29" s="28" t="e">
        <f>IF(G29="",IF(C29="",VLOOKUP(B29,曜日平均計算!B$102:H$108,7,FALSE)*$D$1,"0"),"")</f>
        <v>#N/A</v>
      </c>
      <c r="F29" s="7"/>
      <c r="G29" s="7"/>
    </row>
    <row r="30" spans="1:7">
      <c r="A30" s="6"/>
      <c r="B30" s="3"/>
      <c r="C30" s="3"/>
      <c r="D30" s="4" t="e">
        <f>IF(F30="",IF(C30="",VLOOKUP(B30,曜日平均計算!B$102:H$108,6,FALSE)*$D$1,"0"),"")</f>
        <v>#N/A</v>
      </c>
      <c r="E30" s="28" t="e">
        <f>IF(G30="",IF(C30="",VLOOKUP(B30,曜日平均計算!B$102:H$108,7,FALSE)*$D$1,"0"),"")</f>
        <v>#N/A</v>
      </c>
      <c r="F30" s="7"/>
      <c r="G30" s="7"/>
    </row>
    <row r="31" spans="1:7">
      <c r="A31" s="6"/>
      <c r="B31" s="3"/>
      <c r="C31" s="3"/>
      <c r="D31" s="4" t="e">
        <f>IF(F31="",IF(C31="",VLOOKUP(B31,曜日平均計算!B$102:H$108,6,FALSE)*$D$1,"0"),"")</f>
        <v>#N/A</v>
      </c>
      <c r="E31" s="28" t="e">
        <f>IF(G31="",IF(C31="",VLOOKUP(B31,曜日平均計算!B$102:H$108,7,FALSE)*$D$1,"0"),"")</f>
        <v>#N/A</v>
      </c>
      <c r="F31" s="7"/>
      <c r="G31" s="7"/>
    </row>
    <row r="32" spans="1:7">
      <c r="A32" s="6"/>
      <c r="B32" s="3"/>
      <c r="C32" s="3"/>
      <c r="D32" s="4" t="e">
        <f>IF(F32="",IF(C32="",VLOOKUP(B32,曜日平均計算!B$102:H$108,6,FALSE)*$D$1,"0"),"")</f>
        <v>#N/A</v>
      </c>
      <c r="E32" s="28" t="e">
        <f>IF(G32="",IF(C32="",VLOOKUP(B32,曜日平均計算!B$102:H$108,7,FALSE)*$D$1,"0"),"")</f>
        <v>#N/A</v>
      </c>
      <c r="F32" s="7"/>
      <c r="G32" s="7"/>
    </row>
    <row r="33" spans="1:7">
      <c r="A33" s="6"/>
      <c r="B33" s="3"/>
      <c r="C33" s="3"/>
      <c r="D33" s="4" t="e">
        <f>IF(F33="",IF(C33="",VLOOKUP(B33,曜日平均計算!B$102:H$108,6,FALSE)*$D$1,"0"),"")</f>
        <v>#N/A</v>
      </c>
      <c r="E33" s="28" t="e">
        <f>IF(G33="",IF(C33="",VLOOKUP(B33,曜日平均計算!B$102:H$108,7,FALSE)*$D$1,"0"),"")</f>
        <v>#N/A</v>
      </c>
      <c r="F33" s="7"/>
      <c r="G33" s="7"/>
    </row>
    <row r="34" spans="1:7">
      <c r="A34" s="6"/>
      <c r="B34" s="3"/>
      <c r="C34" s="3"/>
      <c r="D34" s="4" t="e">
        <f>IF(F34="",IF(C34="",VLOOKUP(B34,曜日平均計算!B$102:H$108,6,FALSE)*$D$1,"0"),"")</f>
        <v>#N/A</v>
      </c>
      <c r="E34" s="28" t="e">
        <f>IF(G34="",IF(C34="",VLOOKUP(B34,曜日平均計算!B$102:H$108,7,FALSE)*$D$1,"0"),"")</f>
        <v>#N/A</v>
      </c>
      <c r="F34" s="7"/>
      <c r="G34" s="7"/>
    </row>
    <row r="35" spans="1:7">
      <c r="A35" s="6"/>
      <c r="B35" s="3"/>
      <c r="C35" s="3"/>
      <c r="D35" s="4" t="e">
        <f>IF(F35="",IF(C35="",VLOOKUP(B35,曜日平均計算!B$102:H$108,6,FALSE)*$D$1,"0"),"")</f>
        <v>#N/A</v>
      </c>
      <c r="E35" s="28" t="e">
        <f>IF(G35="",IF(C35="",VLOOKUP(B35,曜日平均計算!B$102:H$108,7,FALSE)*$D$1,"0"),"")</f>
        <v>#N/A</v>
      </c>
      <c r="F35" s="7"/>
      <c r="G35" s="7"/>
    </row>
    <row r="36" spans="1:7">
      <c r="A36" s="6"/>
      <c r="B36" s="3"/>
      <c r="C36" s="3"/>
      <c r="D36" s="4" t="e">
        <f>IF(F36="",IF(C36="",VLOOKUP(B36,曜日平均計算!B$102:H$108,6,FALSE)*$D$1,"0"),"")</f>
        <v>#N/A</v>
      </c>
      <c r="E36" s="28" t="e">
        <f>IF(G36="",IF(C36="",VLOOKUP(B36,曜日平均計算!B$102:H$108,7,FALSE)*$D$1,"0"),"")</f>
        <v>#N/A</v>
      </c>
      <c r="F36" s="7"/>
      <c r="G36" s="7"/>
    </row>
    <row r="37" spans="1:7">
      <c r="A37" s="6"/>
      <c r="B37" s="3"/>
      <c r="C37" s="3"/>
      <c r="D37" s="4" t="e">
        <f>IF(F37="",IF(C37="",VLOOKUP(B37,曜日平均計算!B$102:H$108,6,FALSE)*$D$1,"0"),"")</f>
        <v>#N/A</v>
      </c>
      <c r="E37" s="28" t="e">
        <f>IF(G37="",IF(C37="",VLOOKUP(B37,曜日平均計算!B$102:H$108,7,FALSE)*$D$1,"0"),"")</f>
        <v>#N/A</v>
      </c>
      <c r="F37" s="7"/>
      <c r="G37" s="7"/>
    </row>
    <row r="38" spans="1:7">
      <c r="A38" s="6"/>
      <c r="B38" s="3"/>
      <c r="C38" s="3"/>
      <c r="D38" s="4" t="e">
        <f>IF(F38="",IF(C38="",VLOOKUP(B38,曜日平均計算!B$102:H$108,6,FALSE)*$D$1,"0"),"")</f>
        <v>#N/A</v>
      </c>
      <c r="E38" s="28" t="e">
        <f>IF(G38="",IF(C38="",VLOOKUP(B38,曜日平均計算!B$102:H$108,7,FALSE)*$D$1,"0"),"")</f>
        <v>#N/A</v>
      </c>
      <c r="F38" s="7"/>
      <c r="G38" s="7"/>
    </row>
  </sheetData>
  <autoFilter ref="A6:E38"/>
  <mergeCells count="9">
    <mergeCell ref="A6:A7"/>
    <mergeCell ref="B6:B7"/>
    <mergeCell ref="C6:C7"/>
    <mergeCell ref="D1:G1"/>
    <mergeCell ref="A1:C1"/>
    <mergeCell ref="D3:G3"/>
    <mergeCell ref="D4:G4"/>
    <mergeCell ref="A3:C3"/>
    <mergeCell ref="A4:C4"/>
  </mergeCells>
  <phoneticPr fontId="2"/>
  <dataValidations count="2">
    <dataValidation type="list" allowBlank="1" showInputMessage="1" showErrorMessage="1" sqref="D1:D2">
      <formula1>"0.9,1.0,1.1,1.2"</formula1>
    </dataValidation>
    <dataValidation type="list" allowBlank="1" showInputMessage="1" showErrorMessage="1" sqref="C8:C38">
      <formula1>"休"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8"/>
  <sheetViews>
    <sheetView tabSelected="1" zoomScale="115" zoomScaleNormal="115" workbookViewId="0">
      <selection activeCell="A2" sqref="A2"/>
    </sheetView>
  </sheetViews>
  <sheetFormatPr defaultRowHeight="13.5"/>
  <cols>
    <col min="1" max="1" width="9" style="10"/>
    <col min="2" max="2" width="5.375" style="8" customWidth="1"/>
    <col min="3" max="3" width="9" style="10"/>
    <col min="4" max="4" width="9" style="11"/>
    <col min="5" max="5" width="9.25" style="11" bestFit="1" customWidth="1"/>
    <col min="6" max="7" width="9" style="10"/>
    <col min="8" max="8" width="11.75" style="10" customWidth="1"/>
    <col min="9" max="16384" width="9" style="10"/>
  </cols>
  <sheetData>
    <row r="1" spans="1:5" s="8" customFormat="1" ht="19.5" customHeight="1">
      <c r="A1" s="12" t="s">
        <v>9</v>
      </c>
      <c r="B1" s="12" t="s">
        <v>10</v>
      </c>
      <c r="C1" s="18" t="s">
        <v>4</v>
      </c>
      <c r="D1" s="13" t="s">
        <v>16</v>
      </c>
      <c r="E1" s="13" t="s">
        <v>17</v>
      </c>
    </row>
    <row r="2" spans="1:5">
      <c r="A2" s="14"/>
      <c r="B2" s="15" t="s">
        <v>28</v>
      </c>
      <c r="C2" s="16"/>
      <c r="D2" s="19"/>
      <c r="E2" s="19"/>
    </row>
    <row r="3" spans="1:5">
      <c r="A3" s="14"/>
      <c r="B3" s="15" t="s">
        <v>29</v>
      </c>
      <c r="C3" s="16"/>
      <c r="D3" s="19"/>
      <c r="E3" s="19"/>
    </row>
    <row r="4" spans="1:5">
      <c r="A4" s="14"/>
      <c r="B4" s="15" t="s">
        <v>21</v>
      </c>
      <c r="C4" s="16"/>
      <c r="D4" s="19"/>
      <c r="E4" s="19"/>
    </row>
    <row r="5" spans="1:5">
      <c r="A5" s="14"/>
      <c r="B5" s="15" t="s">
        <v>5</v>
      </c>
      <c r="C5" s="16"/>
      <c r="D5" s="19"/>
      <c r="E5" s="19"/>
    </row>
    <row r="6" spans="1:5">
      <c r="A6" s="14"/>
      <c r="B6" s="15" t="s">
        <v>2</v>
      </c>
      <c r="C6" s="16"/>
      <c r="D6" s="19"/>
      <c r="E6" s="19"/>
    </row>
    <row r="7" spans="1:5">
      <c r="A7" s="14"/>
      <c r="B7" s="15" t="s">
        <v>3</v>
      </c>
      <c r="C7" s="16"/>
      <c r="D7" s="19"/>
      <c r="E7" s="19"/>
    </row>
    <row r="8" spans="1:5">
      <c r="A8" s="14"/>
      <c r="B8" s="15" t="s">
        <v>6</v>
      </c>
      <c r="C8" s="16"/>
      <c r="D8" s="19"/>
      <c r="E8" s="19"/>
    </row>
    <row r="9" spans="1:5">
      <c r="A9" s="14"/>
      <c r="B9" s="15" t="s">
        <v>7</v>
      </c>
      <c r="C9" s="16"/>
      <c r="D9" s="19"/>
      <c r="E9" s="19"/>
    </row>
    <row r="10" spans="1:5">
      <c r="A10" s="14"/>
      <c r="B10" s="15" t="s">
        <v>8</v>
      </c>
      <c r="C10" s="16"/>
      <c r="D10" s="19"/>
      <c r="E10" s="19"/>
    </row>
    <row r="11" spans="1:5">
      <c r="A11" s="14"/>
      <c r="B11" s="15" t="s">
        <v>0</v>
      </c>
      <c r="C11" s="16"/>
      <c r="D11" s="19"/>
      <c r="E11" s="19"/>
    </row>
    <row r="12" spans="1:5">
      <c r="A12" s="14"/>
      <c r="B12" s="15" t="s">
        <v>1</v>
      </c>
      <c r="C12" s="16"/>
      <c r="D12" s="19"/>
      <c r="E12" s="19"/>
    </row>
    <row r="13" spans="1:5">
      <c r="A13" s="14"/>
      <c r="B13" s="15" t="s">
        <v>2</v>
      </c>
      <c r="C13" s="16"/>
      <c r="D13" s="19"/>
      <c r="E13" s="19"/>
    </row>
    <row r="14" spans="1:5">
      <c r="A14" s="14"/>
      <c r="B14" s="15" t="s">
        <v>3</v>
      </c>
      <c r="C14" s="16"/>
      <c r="D14" s="19"/>
      <c r="E14" s="19"/>
    </row>
    <row r="15" spans="1:5">
      <c r="A15" s="14"/>
      <c r="B15" s="15" t="s">
        <v>6</v>
      </c>
      <c r="C15" s="16"/>
      <c r="D15" s="19"/>
      <c r="E15" s="19"/>
    </row>
    <row r="16" spans="1:5">
      <c r="A16" s="14"/>
      <c r="B16" s="15" t="s">
        <v>7</v>
      </c>
      <c r="C16" s="16"/>
      <c r="D16" s="19"/>
      <c r="E16" s="19"/>
    </row>
    <row r="17" spans="1:5">
      <c r="A17" s="14"/>
      <c r="B17" s="15" t="s">
        <v>8</v>
      </c>
      <c r="C17" s="16"/>
      <c r="D17" s="19"/>
      <c r="E17" s="19"/>
    </row>
    <row r="18" spans="1:5">
      <c r="A18" s="14"/>
      <c r="B18" s="15" t="s">
        <v>0</v>
      </c>
      <c r="C18" s="16"/>
      <c r="D18" s="19"/>
      <c r="E18" s="19"/>
    </row>
    <row r="19" spans="1:5">
      <c r="A19" s="14"/>
      <c r="B19" s="15" t="s">
        <v>1</v>
      </c>
      <c r="C19" s="16"/>
      <c r="D19" s="19"/>
      <c r="E19" s="19"/>
    </row>
    <row r="20" spans="1:5">
      <c r="A20" s="14"/>
      <c r="B20" s="15" t="s">
        <v>2</v>
      </c>
      <c r="C20" s="16"/>
      <c r="D20" s="19"/>
      <c r="E20" s="19"/>
    </row>
    <row r="21" spans="1:5">
      <c r="A21" s="14"/>
      <c r="B21" s="15" t="s">
        <v>3</v>
      </c>
      <c r="C21" s="16"/>
      <c r="D21" s="19"/>
      <c r="E21" s="19"/>
    </row>
    <row r="22" spans="1:5">
      <c r="A22" s="14"/>
      <c r="B22" s="15" t="s">
        <v>6</v>
      </c>
      <c r="C22" s="16"/>
      <c r="D22" s="19"/>
      <c r="E22" s="19"/>
    </row>
    <row r="23" spans="1:5">
      <c r="A23" s="14"/>
      <c r="B23" s="15" t="s">
        <v>7</v>
      </c>
      <c r="C23" s="16"/>
      <c r="D23" s="19"/>
      <c r="E23" s="19"/>
    </row>
    <row r="24" spans="1:5">
      <c r="A24" s="14"/>
      <c r="B24" s="15" t="s">
        <v>8</v>
      </c>
      <c r="C24" s="16"/>
      <c r="D24" s="19"/>
      <c r="E24" s="19"/>
    </row>
    <row r="25" spans="1:5">
      <c r="A25" s="14"/>
      <c r="B25" s="15" t="s">
        <v>0</v>
      </c>
      <c r="C25" s="16"/>
      <c r="D25" s="19"/>
      <c r="E25" s="19"/>
    </row>
    <row r="26" spans="1:5">
      <c r="A26" s="14"/>
      <c r="B26" s="15" t="s">
        <v>1</v>
      </c>
      <c r="C26" s="16"/>
      <c r="D26" s="19"/>
      <c r="E26" s="19"/>
    </row>
    <row r="27" spans="1:5">
      <c r="A27" s="14"/>
      <c r="B27" s="15" t="s">
        <v>2</v>
      </c>
      <c r="C27" s="16"/>
      <c r="D27" s="19"/>
      <c r="E27" s="19"/>
    </row>
    <row r="28" spans="1:5">
      <c r="A28" s="14"/>
      <c r="B28" s="15" t="s">
        <v>3</v>
      </c>
      <c r="C28" s="16"/>
      <c r="D28" s="19"/>
      <c r="E28" s="19"/>
    </row>
    <row r="29" spans="1:5">
      <c r="A29" s="14"/>
      <c r="B29" s="15" t="s">
        <v>6</v>
      </c>
      <c r="C29" s="16"/>
      <c r="D29" s="19"/>
      <c r="E29" s="19"/>
    </row>
    <row r="30" spans="1:5">
      <c r="A30" s="14"/>
      <c r="B30" s="15" t="s">
        <v>7</v>
      </c>
      <c r="C30" s="16"/>
      <c r="D30" s="19"/>
      <c r="E30" s="19"/>
    </row>
    <row r="31" spans="1:5">
      <c r="A31" s="14"/>
      <c r="B31" s="15" t="s">
        <v>8</v>
      </c>
      <c r="C31" s="16"/>
      <c r="D31" s="19"/>
      <c r="E31" s="19"/>
    </row>
    <row r="32" spans="1:5">
      <c r="A32" s="14"/>
      <c r="B32" s="15" t="s">
        <v>0</v>
      </c>
      <c r="C32" s="16"/>
      <c r="D32" s="19"/>
      <c r="E32" s="19"/>
    </row>
    <row r="33" spans="1:5">
      <c r="A33" s="14"/>
      <c r="B33" s="15" t="s">
        <v>1</v>
      </c>
      <c r="C33" s="16"/>
      <c r="D33" s="19"/>
      <c r="E33" s="19"/>
    </row>
    <row r="34" spans="1:5">
      <c r="A34" s="14"/>
      <c r="B34" s="15" t="s">
        <v>2</v>
      </c>
      <c r="C34" s="16"/>
      <c r="D34" s="19"/>
      <c r="E34" s="19"/>
    </row>
    <row r="35" spans="1:5">
      <c r="A35" s="14"/>
      <c r="B35" s="15" t="s">
        <v>3</v>
      </c>
      <c r="C35" s="16"/>
      <c r="D35" s="19"/>
      <c r="E35" s="19"/>
    </row>
    <row r="36" spans="1:5">
      <c r="A36" s="14"/>
      <c r="B36" s="15" t="s">
        <v>6</v>
      </c>
      <c r="C36" s="16"/>
      <c r="D36" s="19"/>
      <c r="E36" s="19"/>
    </row>
    <row r="37" spans="1:5">
      <c r="A37" s="14"/>
      <c r="B37" s="15" t="s">
        <v>7</v>
      </c>
      <c r="C37" s="16"/>
      <c r="D37" s="19"/>
      <c r="E37" s="19"/>
    </row>
    <row r="38" spans="1:5">
      <c r="A38" s="14"/>
      <c r="B38" s="15" t="s">
        <v>8</v>
      </c>
      <c r="C38" s="16"/>
      <c r="D38" s="19"/>
      <c r="E38" s="19"/>
    </row>
    <row r="39" spans="1:5">
      <c r="A39" s="14"/>
      <c r="B39" s="15" t="s">
        <v>0</v>
      </c>
      <c r="C39" s="16"/>
      <c r="D39" s="19"/>
      <c r="E39" s="19"/>
    </row>
    <row r="40" spans="1:5">
      <c r="A40" s="14"/>
      <c r="B40" s="15" t="s">
        <v>1</v>
      </c>
      <c r="C40" s="16"/>
      <c r="D40" s="19"/>
      <c r="E40" s="19"/>
    </row>
    <row r="41" spans="1:5">
      <c r="A41" s="14"/>
      <c r="B41" s="15" t="s">
        <v>2</v>
      </c>
      <c r="C41" s="16"/>
      <c r="D41" s="19"/>
      <c r="E41" s="19"/>
    </row>
    <row r="42" spans="1:5">
      <c r="A42" s="14"/>
      <c r="B42" s="15" t="s">
        <v>3</v>
      </c>
      <c r="C42" s="16"/>
      <c r="D42" s="19"/>
      <c r="E42" s="19"/>
    </row>
    <row r="43" spans="1:5">
      <c r="A43" s="14"/>
      <c r="B43" s="15" t="s">
        <v>6</v>
      </c>
      <c r="C43" s="16"/>
      <c r="D43" s="19"/>
      <c r="E43" s="19"/>
    </row>
    <row r="44" spans="1:5">
      <c r="A44" s="14"/>
      <c r="B44" s="15" t="s">
        <v>7</v>
      </c>
      <c r="C44" s="16"/>
      <c r="D44" s="19"/>
      <c r="E44" s="19"/>
    </row>
    <row r="45" spans="1:5">
      <c r="A45" s="14"/>
      <c r="B45" s="15" t="s">
        <v>8</v>
      </c>
      <c r="C45" s="16"/>
      <c r="D45" s="19"/>
      <c r="E45" s="19"/>
    </row>
    <row r="46" spans="1:5">
      <c r="A46" s="14"/>
      <c r="B46" s="15" t="s">
        <v>0</v>
      </c>
      <c r="C46" s="16"/>
      <c r="D46" s="19"/>
      <c r="E46" s="19"/>
    </row>
    <row r="47" spans="1:5">
      <c r="A47" s="14"/>
      <c r="B47" s="15" t="s">
        <v>1</v>
      </c>
      <c r="C47" s="16"/>
      <c r="D47" s="19"/>
      <c r="E47" s="19"/>
    </row>
    <row r="48" spans="1:5">
      <c r="A48" s="14"/>
      <c r="B48" s="15" t="s">
        <v>2</v>
      </c>
      <c r="C48" s="16"/>
      <c r="D48" s="19"/>
      <c r="E48" s="19"/>
    </row>
    <row r="49" spans="1:5">
      <c r="A49" s="14"/>
      <c r="B49" s="15" t="s">
        <v>3</v>
      </c>
      <c r="C49" s="16"/>
      <c r="D49" s="19"/>
      <c r="E49" s="19"/>
    </row>
    <row r="50" spans="1:5">
      <c r="A50" s="14"/>
      <c r="B50" s="15" t="s">
        <v>6</v>
      </c>
      <c r="C50" s="16"/>
      <c r="D50" s="19"/>
      <c r="E50" s="19"/>
    </row>
    <row r="51" spans="1:5">
      <c r="A51" s="14"/>
      <c r="B51" s="15" t="s">
        <v>7</v>
      </c>
      <c r="C51" s="16"/>
      <c r="D51" s="19"/>
      <c r="E51" s="19"/>
    </row>
    <row r="52" spans="1:5">
      <c r="A52" s="14"/>
      <c r="B52" s="15" t="s">
        <v>8</v>
      </c>
      <c r="C52" s="16"/>
      <c r="D52" s="19"/>
      <c r="E52" s="19"/>
    </row>
    <row r="53" spans="1:5">
      <c r="A53" s="14"/>
      <c r="B53" s="15" t="s">
        <v>0</v>
      </c>
      <c r="C53" s="16"/>
      <c r="D53" s="19"/>
      <c r="E53" s="19"/>
    </row>
    <row r="54" spans="1:5">
      <c r="A54" s="14"/>
      <c r="B54" s="15" t="s">
        <v>1</v>
      </c>
      <c r="C54" s="16"/>
      <c r="D54" s="19"/>
      <c r="E54" s="19"/>
    </row>
    <row r="55" spans="1:5">
      <c r="A55" s="14"/>
      <c r="B55" s="15" t="s">
        <v>2</v>
      </c>
      <c r="C55" s="16"/>
      <c r="D55" s="19"/>
      <c r="E55" s="19"/>
    </row>
    <row r="56" spans="1:5">
      <c r="A56" s="14"/>
      <c r="B56" s="15" t="s">
        <v>3</v>
      </c>
      <c r="C56" s="16"/>
      <c r="D56" s="19"/>
      <c r="E56" s="19"/>
    </row>
    <row r="57" spans="1:5">
      <c r="A57" s="14"/>
      <c r="B57" s="15" t="s">
        <v>6</v>
      </c>
      <c r="C57" s="16"/>
      <c r="D57" s="19"/>
      <c r="E57" s="19"/>
    </row>
    <row r="58" spans="1:5">
      <c r="A58" s="14"/>
      <c r="B58" s="15" t="s">
        <v>7</v>
      </c>
      <c r="C58" s="16"/>
      <c r="D58" s="19"/>
      <c r="E58" s="19"/>
    </row>
    <row r="59" spans="1:5">
      <c r="A59" s="14"/>
      <c r="B59" s="15" t="s">
        <v>8</v>
      </c>
      <c r="C59" s="16"/>
      <c r="D59" s="19"/>
      <c r="E59" s="19"/>
    </row>
    <row r="60" spans="1:5">
      <c r="A60" s="14"/>
      <c r="B60" s="15" t="s">
        <v>0</v>
      </c>
      <c r="C60" s="16"/>
      <c r="D60" s="19"/>
      <c r="E60" s="19"/>
    </row>
    <row r="61" spans="1:5">
      <c r="A61" s="14"/>
      <c r="B61" s="15" t="s">
        <v>1</v>
      </c>
      <c r="C61" s="16"/>
      <c r="D61" s="19"/>
      <c r="E61" s="19"/>
    </row>
    <row r="62" spans="1:5">
      <c r="A62" s="14"/>
      <c r="B62" s="15" t="s">
        <v>2</v>
      </c>
      <c r="C62" s="16"/>
      <c r="D62" s="19"/>
      <c r="E62" s="19"/>
    </row>
    <row r="63" spans="1:5">
      <c r="A63" s="14"/>
      <c r="B63" s="15" t="s">
        <v>3</v>
      </c>
      <c r="C63" s="16"/>
      <c r="D63" s="19"/>
      <c r="E63" s="19"/>
    </row>
    <row r="64" spans="1:5">
      <c r="A64" s="14"/>
      <c r="B64" s="15" t="s">
        <v>6</v>
      </c>
      <c r="C64" s="16"/>
      <c r="D64" s="19"/>
      <c r="E64" s="19"/>
    </row>
    <row r="65" spans="1:5">
      <c r="A65" s="14"/>
      <c r="B65" s="15" t="s">
        <v>7</v>
      </c>
      <c r="C65" s="16"/>
      <c r="D65" s="19"/>
      <c r="E65" s="19"/>
    </row>
    <row r="66" spans="1:5">
      <c r="A66" s="14"/>
      <c r="B66" s="15" t="s">
        <v>8</v>
      </c>
      <c r="C66" s="16"/>
      <c r="D66" s="19"/>
      <c r="E66" s="19"/>
    </row>
    <row r="67" spans="1:5">
      <c r="A67" s="14"/>
      <c r="B67" s="15" t="s">
        <v>0</v>
      </c>
      <c r="C67" s="16"/>
      <c r="D67" s="19"/>
      <c r="E67" s="19"/>
    </row>
    <row r="68" spans="1:5">
      <c r="A68" s="14"/>
      <c r="B68" s="15" t="s">
        <v>1</v>
      </c>
      <c r="C68" s="16"/>
      <c r="D68" s="19"/>
      <c r="E68" s="19"/>
    </row>
    <row r="69" spans="1:5">
      <c r="A69" s="14"/>
      <c r="B69" s="15" t="s">
        <v>2</v>
      </c>
      <c r="C69" s="16"/>
      <c r="D69" s="19"/>
      <c r="E69" s="19"/>
    </row>
    <row r="70" spans="1:5">
      <c r="A70" s="14"/>
      <c r="B70" s="15" t="s">
        <v>3</v>
      </c>
      <c r="C70" s="16"/>
      <c r="D70" s="19"/>
      <c r="E70" s="19"/>
    </row>
    <row r="71" spans="1:5">
      <c r="A71" s="14"/>
      <c r="B71" s="15" t="s">
        <v>6</v>
      </c>
      <c r="C71" s="16"/>
      <c r="D71" s="19"/>
      <c r="E71" s="19"/>
    </row>
    <row r="72" spans="1:5">
      <c r="A72" s="14"/>
      <c r="B72" s="15" t="s">
        <v>7</v>
      </c>
      <c r="C72" s="16"/>
      <c r="D72" s="19"/>
      <c r="E72" s="19"/>
    </row>
    <row r="73" spans="1:5">
      <c r="A73" s="14"/>
      <c r="B73" s="15" t="s">
        <v>8</v>
      </c>
      <c r="C73" s="16"/>
      <c r="D73" s="19"/>
      <c r="E73" s="19"/>
    </row>
    <row r="74" spans="1:5">
      <c r="A74" s="14"/>
      <c r="B74" s="15" t="s">
        <v>0</v>
      </c>
      <c r="C74" s="16"/>
      <c r="D74" s="19"/>
      <c r="E74" s="19"/>
    </row>
    <row r="75" spans="1:5">
      <c r="A75" s="14"/>
      <c r="B75" s="15" t="s">
        <v>1</v>
      </c>
      <c r="C75" s="16"/>
      <c r="D75" s="19"/>
      <c r="E75" s="19"/>
    </row>
    <row r="76" spans="1:5">
      <c r="A76" s="14"/>
      <c r="B76" s="15" t="s">
        <v>2</v>
      </c>
      <c r="C76" s="16"/>
      <c r="D76" s="19"/>
      <c r="E76" s="19"/>
    </row>
    <row r="77" spans="1:5">
      <c r="A77" s="14"/>
      <c r="B77" s="15" t="s">
        <v>3</v>
      </c>
      <c r="C77" s="16"/>
      <c r="D77" s="19"/>
      <c r="E77" s="19"/>
    </row>
    <row r="78" spans="1:5">
      <c r="A78" s="14"/>
      <c r="B78" s="15" t="s">
        <v>6</v>
      </c>
      <c r="C78" s="16"/>
      <c r="D78" s="19"/>
      <c r="E78" s="19"/>
    </row>
    <row r="79" spans="1:5">
      <c r="A79" s="14"/>
      <c r="B79" s="15" t="s">
        <v>7</v>
      </c>
      <c r="C79" s="16"/>
      <c r="D79" s="19"/>
      <c r="E79" s="19"/>
    </row>
    <row r="80" spans="1:5">
      <c r="A80" s="14"/>
      <c r="B80" s="15" t="s">
        <v>8</v>
      </c>
      <c r="C80" s="16"/>
      <c r="D80" s="19"/>
      <c r="E80" s="19"/>
    </row>
    <row r="81" spans="1:5">
      <c r="A81" s="14"/>
      <c r="B81" s="15" t="s">
        <v>0</v>
      </c>
      <c r="C81" s="16"/>
      <c r="D81" s="19"/>
      <c r="E81" s="19"/>
    </row>
    <row r="82" spans="1:5">
      <c r="A82" s="14"/>
      <c r="B82" s="15" t="s">
        <v>1</v>
      </c>
      <c r="C82" s="16"/>
      <c r="D82" s="19"/>
      <c r="E82" s="19"/>
    </row>
    <row r="83" spans="1:5">
      <c r="A83" s="14"/>
      <c r="B83" s="15" t="s">
        <v>2</v>
      </c>
      <c r="C83" s="16"/>
      <c r="D83" s="19"/>
      <c r="E83" s="19"/>
    </row>
    <row r="84" spans="1:5">
      <c r="A84" s="14"/>
      <c r="B84" s="15" t="s">
        <v>3</v>
      </c>
      <c r="C84" s="16"/>
      <c r="D84" s="19"/>
      <c r="E84" s="19"/>
    </row>
    <row r="85" spans="1:5">
      <c r="A85" s="14"/>
      <c r="B85" s="15" t="s">
        <v>6</v>
      </c>
      <c r="C85" s="16"/>
      <c r="D85" s="19"/>
      <c r="E85" s="19"/>
    </row>
    <row r="86" spans="1:5">
      <c r="A86" s="14"/>
      <c r="B86" s="15" t="s">
        <v>7</v>
      </c>
      <c r="C86" s="16"/>
      <c r="D86" s="19"/>
      <c r="E86" s="19"/>
    </row>
    <row r="87" spans="1:5">
      <c r="A87" s="14"/>
      <c r="B87" s="15" t="s">
        <v>8</v>
      </c>
      <c r="C87" s="16"/>
      <c r="D87" s="19"/>
      <c r="E87" s="19"/>
    </row>
    <row r="88" spans="1:5">
      <c r="A88" s="14"/>
      <c r="B88" s="15" t="s">
        <v>0</v>
      </c>
      <c r="C88" s="16"/>
      <c r="D88" s="19"/>
      <c r="E88" s="19"/>
    </row>
    <row r="89" spans="1:5">
      <c r="A89" s="14"/>
      <c r="B89" s="15" t="s">
        <v>1</v>
      </c>
      <c r="C89" s="16"/>
      <c r="D89" s="19"/>
      <c r="E89" s="19"/>
    </row>
    <row r="90" spans="1:5">
      <c r="A90" s="14"/>
      <c r="B90" s="15" t="s">
        <v>2</v>
      </c>
      <c r="C90" s="16"/>
      <c r="D90" s="19"/>
      <c r="E90" s="19"/>
    </row>
    <row r="91" spans="1:5">
      <c r="A91" s="14"/>
      <c r="B91" s="15" t="s">
        <v>3</v>
      </c>
      <c r="C91" s="16"/>
      <c r="D91" s="19"/>
      <c r="E91" s="19"/>
    </row>
    <row r="92" spans="1:5">
      <c r="A92" s="14"/>
      <c r="B92" s="15" t="s">
        <v>6</v>
      </c>
      <c r="C92" s="16"/>
      <c r="D92" s="19"/>
      <c r="E92" s="19"/>
    </row>
    <row r="93" spans="1:5">
      <c r="A93" s="14"/>
      <c r="B93" s="15" t="s">
        <v>7</v>
      </c>
      <c r="C93" s="16"/>
      <c r="D93" s="19"/>
      <c r="E93" s="19"/>
    </row>
    <row r="94" spans="1:5">
      <c r="A94" s="14"/>
      <c r="B94" s="15" t="s">
        <v>8</v>
      </c>
      <c r="C94" s="16"/>
      <c r="D94" s="19"/>
      <c r="E94" s="19"/>
    </row>
    <row r="95" spans="1:5">
      <c r="A95" s="14"/>
      <c r="B95" s="15" t="s">
        <v>0</v>
      </c>
      <c r="C95" s="16"/>
      <c r="D95" s="19"/>
      <c r="E95" s="19"/>
    </row>
    <row r="96" spans="1:5">
      <c r="A96" s="14"/>
      <c r="B96" s="15" t="s">
        <v>1</v>
      </c>
      <c r="C96" s="16"/>
      <c r="D96" s="19"/>
      <c r="E96" s="19"/>
    </row>
    <row r="97" spans="1:11">
      <c r="A97" s="14"/>
      <c r="B97" s="15" t="s">
        <v>2</v>
      </c>
      <c r="C97" s="16"/>
      <c r="D97" s="19"/>
      <c r="E97" s="19"/>
    </row>
    <row r="98" spans="1:11">
      <c r="A98" s="14"/>
      <c r="B98" s="15" t="s">
        <v>3</v>
      </c>
      <c r="C98" s="16"/>
      <c r="D98" s="19"/>
      <c r="E98" s="19"/>
    </row>
    <row r="99" spans="1:11">
      <c r="A99" s="14"/>
      <c r="B99" s="15" t="s">
        <v>6</v>
      </c>
      <c r="C99" s="16"/>
      <c r="D99" s="19"/>
      <c r="E99" s="19"/>
    </row>
    <row r="100" spans="1:11">
      <c r="G100" s="36" t="s">
        <v>14</v>
      </c>
      <c r="H100" s="36"/>
    </row>
    <row r="101" spans="1:11">
      <c r="F101" s="12" t="s">
        <v>13</v>
      </c>
      <c r="G101" s="13" t="s">
        <v>16</v>
      </c>
      <c r="H101" s="13" t="s">
        <v>17</v>
      </c>
      <c r="I101" s="9"/>
      <c r="J101" s="9"/>
      <c r="K101" s="9"/>
    </row>
    <row r="102" spans="1:11" ht="18.75">
      <c r="B102" s="12" t="s">
        <v>11</v>
      </c>
      <c r="C102" s="16"/>
      <c r="D102" s="20">
        <f>D6+D13+D20+D27+D34+D41+D48+D55+D62+D69+D76+D83+D90+D97</f>
        <v>0</v>
      </c>
      <c r="E102" s="21">
        <f>E6+E13+E20+E27+E34+E41+E48+E55+E62+E69+E76+E83+E90</f>
        <v>0</v>
      </c>
      <c r="F102" s="17">
        <f t="shared" ref="F102:F108" si="0">COUNTIF($B$2:$B$99,B102)</f>
        <v>14</v>
      </c>
      <c r="G102" s="22">
        <f>D102/$F$102</f>
        <v>0</v>
      </c>
      <c r="H102" s="22">
        <f>E102/$F$102</f>
        <v>0</v>
      </c>
      <c r="I102" s="11"/>
      <c r="J102" s="11"/>
      <c r="K102" s="11"/>
    </row>
    <row r="103" spans="1:11" ht="18.75">
      <c r="B103" s="12" t="s">
        <v>12</v>
      </c>
      <c r="C103" s="16"/>
      <c r="D103" s="20">
        <f>D7+D14+D21+D28+D35+D42+D49+D56+D63+D70+D77+D84+D91+D98</f>
        <v>0</v>
      </c>
      <c r="E103" s="21">
        <f>E7+E14+E21+E28+E35+E42+E49+E56+E63+E70+E77+E84+E91</f>
        <v>0</v>
      </c>
      <c r="F103" s="17">
        <f t="shared" si="0"/>
        <v>14</v>
      </c>
      <c r="G103" s="22">
        <f t="shared" ref="G103:G108" si="1">D103/$F$102</f>
        <v>0</v>
      </c>
      <c r="H103" s="22">
        <f t="shared" ref="H103:H108" si="2">E103/$F$102</f>
        <v>0</v>
      </c>
      <c r="I103" s="11"/>
      <c r="J103" s="11"/>
      <c r="K103" s="11"/>
    </row>
    <row r="104" spans="1:11" ht="18.75">
      <c r="B104" s="12" t="s">
        <v>6</v>
      </c>
      <c r="C104" s="16"/>
      <c r="D104" s="20">
        <f>D8+D15+D22+D29+D36+D43+D50+D57+D64+D71+D78+D85+D92+D99</f>
        <v>0</v>
      </c>
      <c r="E104" s="21">
        <f>E8+E15+E22+E29+E36+E43+E50+E57+E64+E71+E78+E85+E92</f>
        <v>0</v>
      </c>
      <c r="F104" s="17">
        <f t="shared" si="0"/>
        <v>14</v>
      </c>
      <c r="G104" s="22">
        <f t="shared" si="1"/>
        <v>0</v>
      </c>
      <c r="H104" s="22">
        <f t="shared" si="2"/>
        <v>0</v>
      </c>
      <c r="I104" s="11"/>
      <c r="J104" s="11"/>
      <c r="K104" s="11"/>
    </row>
    <row r="105" spans="1:11" ht="18.75">
      <c r="B105" s="12" t="s">
        <v>7</v>
      </c>
      <c r="C105" s="16"/>
      <c r="D105" s="20">
        <f>D2+D9+D16+D23+D30+D37+D44+D51+D58+D65+D72+D79+D86+D93</f>
        <v>0</v>
      </c>
      <c r="E105" s="21">
        <f>E9+E16+E23+E30+E37+E44+E51+E58+E65+E72+E79+E86</f>
        <v>0</v>
      </c>
      <c r="F105" s="17">
        <f t="shared" si="0"/>
        <v>14</v>
      </c>
      <c r="G105" s="22">
        <f t="shared" si="1"/>
        <v>0</v>
      </c>
      <c r="H105" s="22">
        <f t="shared" si="2"/>
        <v>0</v>
      </c>
      <c r="I105" s="11"/>
      <c r="J105" s="11"/>
      <c r="K105" s="11"/>
    </row>
    <row r="106" spans="1:11" ht="18.75">
      <c r="B106" s="12" t="s">
        <v>8</v>
      </c>
      <c r="C106" s="16"/>
      <c r="D106" s="20">
        <f>D3+D10+D17+D24+D31+D38+D45+D52+D59+D66+D73+D80+D87+D94</f>
        <v>0</v>
      </c>
      <c r="E106" s="21">
        <f>E10+E17+E24+E31+E38+E45+E52+E59+E66+E73+E80+E87</f>
        <v>0</v>
      </c>
      <c r="F106" s="17">
        <f t="shared" si="0"/>
        <v>14</v>
      </c>
      <c r="G106" s="22">
        <f t="shared" si="1"/>
        <v>0</v>
      </c>
      <c r="H106" s="22">
        <f t="shared" si="2"/>
        <v>0</v>
      </c>
      <c r="I106" s="11"/>
      <c r="J106" s="11"/>
      <c r="K106" s="11"/>
    </row>
    <row r="107" spans="1:11" ht="18.75">
      <c r="B107" s="12" t="s">
        <v>0</v>
      </c>
      <c r="C107" s="16"/>
      <c r="D107" s="20">
        <f>D4+D11+D18+D25+D32+D39+D46+D53+D60+D67+D74+D81+D88+D95</f>
        <v>0</v>
      </c>
      <c r="E107" s="21">
        <f t="shared" ref="E107:E108" si="3">E11+E18+E25+E32+E39+E46+E53+E60+E67+E74+E81+E88</f>
        <v>0</v>
      </c>
      <c r="F107" s="17">
        <f t="shared" si="0"/>
        <v>14</v>
      </c>
      <c r="G107" s="22">
        <f t="shared" si="1"/>
        <v>0</v>
      </c>
      <c r="H107" s="22">
        <f t="shared" si="2"/>
        <v>0</v>
      </c>
      <c r="I107" s="11"/>
      <c r="J107" s="11"/>
      <c r="K107" s="11"/>
    </row>
    <row r="108" spans="1:11" ht="18.75">
      <c r="B108" s="12" t="s">
        <v>1</v>
      </c>
      <c r="C108" s="16"/>
      <c r="D108" s="20">
        <f t="shared" ref="D108" si="4">D5+D12+D19+D26+D33+D40+D47+D54+D61+D68+D75+D82+D89+D96</f>
        <v>0</v>
      </c>
      <c r="E108" s="21">
        <f t="shared" si="3"/>
        <v>0</v>
      </c>
      <c r="F108" s="17">
        <f t="shared" si="0"/>
        <v>14</v>
      </c>
      <c r="G108" s="22">
        <f t="shared" si="1"/>
        <v>0</v>
      </c>
      <c r="H108" s="22">
        <f t="shared" si="2"/>
        <v>0</v>
      </c>
      <c r="I108" s="11"/>
      <c r="J108" s="11"/>
      <c r="K108" s="11"/>
    </row>
  </sheetData>
  <autoFilter ref="A1:E99"/>
  <mergeCells count="1">
    <mergeCell ref="G100:H100"/>
  </mergeCells>
  <phoneticPr fontId="2"/>
  <dataValidations count="1">
    <dataValidation type="list" allowBlank="1" showInputMessage="1" showErrorMessage="1" sqref="C1:C1048576">
      <formula1>"営業,休"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先読みｼｰﾄ</vt:lpstr>
      <vt:lpstr>曜日平均計算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BOTARO MATSUMOTO</dc:creator>
  <cp:lastModifiedBy>BOTARO MATSUMOTO</cp:lastModifiedBy>
  <dcterms:created xsi:type="dcterms:W3CDTF">2017-04-12T23:40:53Z</dcterms:created>
  <dcterms:modified xsi:type="dcterms:W3CDTF">2017-06-11T11:28:13Z</dcterms:modified>
</cp:coreProperties>
</file>